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filterPrivacy="1" codeName="ThisWorkbook"/>
  <mc:AlternateContent xmlns:mc="http://schemas.openxmlformats.org/markup-compatibility/2006">
    <mc:Choice Requires="x15">
      <x15ac:absPath xmlns:x15ac="http://schemas.microsoft.com/office/spreadsheetml/2010/11/ac" url="/Users/v/Google Drive vc@status.net/Templates-FILES/Done/weekly-report-template/"/>
    </mc:Choice>
  </mc:AlternateContent>
  <bookViews>
    <workbookView xWindow="80" yWindow="460" windowWidth="19440" windowHeight="9140"/>
  </bookViews>
  <sheets>
    <sheet name="Weekly Sales Repor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6" i="1"/>
  <c r="M3" i="1"/>
  <c r="C13" i="1"/>
  <c r="C16" i="1"/>
  <c r="E13" i="1"/>
  <c r="F16" i="1"/>
  <c r="F13" i="1"/>
  <c r="G13" i="1"/>
  <c r="G16" i="1"/>
  <c r="H13" i="1"/>
  <c r="I13" i="1"/>
  <c r="I16" i="1"/>
  <c r="J13" i="1"/>
  <c r="J16" i="1"/>
  <c r="K13" i="1"/>
  <c r="K16" i="1"/>
  <c r="L13" i="1"/>
  <c r="L16" i="1"/>
  <c r="H16" i="1"/>
  <c r="E16" i="1"/>
  <c r="M12" i="1"/>
  <c r="M11" i="1"/>
  <c r="M10" i="1"/>
  <c r="M9" i="1"/>
  <c r="M8" i="1"/>
  <c r="M7" i="1"/>
  <c r="M6" i="1"/>
  <c r="M13" i="1"/>
  <c r="M16" i="1"/>
</calcChain>
</file>

<file path=xl/sharedStrings.xml><?xml version="1.0" encoding="utf-8"?>
<sst xmlns="http://schemas.openxmlformats.org/spreadsheetml/2006/main" count="32" uniqueCount="32">
  <si>
    <t>SALESPERSON</t>
  </si>
  <si>
    <t>WEEK ENDING</t>
  </si>
  <si>
    <t>LOCATION</t>
  </si>
  <si>
    <t>TODAY'S DATE</t>
  </si>
  <si>
    <t>DAYS</t>
  </si>
  <si>
    <t>IN SALES OFFICE</t>
  </si>
  <si>
    <t>OUTSIDE OFFICE</t>
  </si>
  <si>
    <t>IN OFFICE VISITS</t>
  </si>
  <si>
    <t>OUTSIDE CALLS</t>
  </si>
  <si>
    <t>FILE PHONE CALLS</t>
  </si>
  <si>
    <t>NEW ACCT. PHONE</t>
  </si>
  <si>
    <t>GUEST ROOMS</t>
  </si>
  <si>
    <t>FOOD &amp; BEVERAGE</t>
  </si>
  <si>
    <t>MTG. ROOM RENTAL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</si>
  <si>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</si>
  <si>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</si>
  <si>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</si>
  <si>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</si>
  <si>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</si>
  <si>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</si>
  <si>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</si>
  <si>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</si>
  <si>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</si>
  <si>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GOAL</t>
  </si>
  <si>
    <t>VARIANCE</t>
  </si>
  <si>
    <t>Approval</t>
  </si>
  <si>
    <t>*EXPLANATION</t>
  </si>
  <si>
    <t>OTHER*</t>
  </si>
  <si>
    <t>WEEKLY SALES REPORT</t>
  </si>
  <si>
    <t xml:space="preserve">Tired of working with reports manually? Status.net is a modern solution to share regular reports and gather insights automatically. </t>
  </si>
  <si>
    <t>Status.net collects data regularly with scheduled auto reminders. Run powerful reports with export and print features.</t>
  </si>
  <si>
    <t>Click here to try it now for free.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</si>
</sst>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24"/>
      <color theme="3"/>
      <name val="Arial Black"/>
      <family val="2"/>
      <scheme val="major"/>
    </font>
    <font>
      <sz val="8"/>
      <color theme="3" tint="0.59996337778862885"/>
      <name val="Arial"/>
      <family val="2"/>
      <scheme val="minor"/>
    </font>
    <font>
      <sz val="9"/>
      <color theme="5"/>
      <name val="Arial"/>
      <family val="2"/>
      <scheme val="minor"/>
    </font>
    <font>
      <b/>
      <sz val="8"/>
      <color theme="3"/>
      <name val="Arial"/>
      <family val="2"/>
      <scheme val="minor"/>
    </font>
    <font>
      <sz val="8"/>
      <color theme="0"/>
      <name val="Arial"/>
      <family val="2"/>
      <scheme val="minor"/>
    </font>
    <font>
      <sz val="8"/>
      <color theme="3" tint="0.79998168889431442"/>
      <name val="Arial"/>
      <family val="2"/>
      <scheme val="minor"/>
    </font>
    <font>
      <sz val="8"/>
      <color theme="3"/>
      <name val="Arial"/>
      <family val="2"/>
      <charset val="204"/>
      <scheme val="minor"/>
    </font>
    <font>
      <sz val="8"/>
      <color theme="2" tint="-0.499984740745262"/>
      <name val="Arial"/>
      <family val="2"/>
      <charset val="204"/>
      <scheme val="minor"/>
    </font>
    <font>
      <sz val="24"/>
      <color theme="3"/>
      <name val="Arial"/>
      <family val="2"/>
      <charset val="204"/>
      <scheme val="minor"/>
    </font>
    <font>
      <b/>
      <sz val="24"/>
      <color rgb="FF38CF91"/>
      <name val="Arial"/>
      <family val="2"/>
      <charset val="204"/>
      <scheme val="minor"/>
    </font>
    <font>
      <sz val="8"/>
      <color rgb="FF787777"/>
      <name val="Arial"/>
      <family val="2"/>
      <charset val="204"/>
      <scheme val="minor"/>
    </font>
    <font>
      <sz val="8"/>
      <color rgb="FF04092A"/>
      <name val="Arial"/>
      <family val="2"/>
      <charset val="204"/>
      <scheme val="minor"/>
    </font>
    <font>
      <b/>
      <sz val="8"/>
      <color rgb="FF787777"/>
      <name val="Arial"/>
      <family val="2"/>
      <charset val="204"/>
      <scheme val="minor"/>
    </font>
    <font>
      <b/>
      <sz val="9"/>
      <color rgb="FF2D70E1"/>
      <name val="Arial"/>
      <family val="2"/>
      <charset val="204"/>
      <scheme val="minor"/>
    </font>
    <font>
      <sz val="8"/>
      <color rgb="FF2D70E1"/>
      <name val="Arial"/>
      <family val="2"/>
      <charset val="204"/>
      <scheme val="minor"/>
    </font>
    <font>
      <b/>
      <sz val="8"/>
      <color rgb="FF04092A"/>
      <name val="Arial"/>
      <family val="2"/>
      <charset val="204"/>
      <scheme val="minor"/>
    </font>
    <font>
      <b/>
      <sz val="9"/>
      <color theme="0"/>
      <name val="Arial"/>
      <family val="2"/>
      <charset val="204"/>
      <scheme val="minor"/>
    </font>
    <font>
      <sz val="8"/>
      <color theme="0"/>
      <name val="Arial"/>
      <family val="2"/>
      <charset val="204"/>
      <scheme val="minor"/>
    </font>
    <font>
      <sz val="11"/>
      <color rgb="FF000000"/>
      <name val="Arial"/>
      <family val="2"/>
      <scheme val="minor"/>
    </font>
    <font>
      <u/>
      <sz val="6.4"/>
      <color theme="10"/>
      <name val="Arial"/>
      <family val="2"/>
    </font>
    <font>
      <u/>
      <sz val="11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1F4FE"/>
        <bgColor indexed="64"/>
      </patternFill>
    </fill>
    <fill>
      <patternFill patternType="solid">
        <fgColor rgb="FF38CF91"/>
        <bgColor indexed="64"/>
      </patternFill>
    </fill>
    <fill>
      <patternFill patternType="solid">
        <fgColor rgb="FF787777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/>
      <bottom style="double">
        <color rgb="FF787777"/>
      </bottom>
      <diagonal/>
    </border>
    <border>
      <left/>
      <right/>
      <top style="double">
        <color rgb="FF787777"/>
      </top>
      <bottom style="hair">
        <color rgb="FF787777"/>
      </bottom>
      <diagonal/>
    </border>
    <border>
      <left/>
      <right/>
      <top style="hair">
        <color rgb="FF787777"/>
      </top>
      <bottom style="hair">
        <color rgb="FF787777"/>
      </bottom>
      <diagonal/>
    </border>
  </borders>
  <cellStyleXfs count="1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horizontal="right"/>
    </xf>
    <xf numFmtId="0" fontId="1" fillId="0" borderId="0" applyNumberFormat="0" applyFill="0" applyBorder="0" applyProtection="0">
      <alignment horizontal="left"/>
    </xf>
    <xf numFmtId="14" fontId="1" fillId="0" borderId="0" applyFont="0" applyFill="0" applyBorder="0" applyAlignment="0" applyProtection="0"/>
    <xf numFmtId="0" fontId="4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vertical="center"/>
    </xf>
    <xf numFmtId="164" fontId="1" fillId="0" borderId="0" applyFont="0" applyFill="0" applyBorder="0" applyProtection="0">
      <alignment vertical="center"/>
    </xf>
    <xf numFmtId="0" fontId="1" fillId="2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1" fillId="3" borderId="0" applyNumberFormat="0" applyFont="0" applyBorder="0" applyAlignment="0" applyProtection="0"/>
    <xf numFmtId="0" fontId="7" fillId="0" borderId="6" applyNumberFormat="0" applyFill="0" applyProtection="0">
      <alignment vertical="top"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8" fillId="4" borderId="0" xfId="0" applyFont="1" applyFill="1"/>
    <xf numFmtId="0" fontId="8" fillId="0" borderId="0" xfId="0" applyFont="1"/>
    <xf numFmtId="14" fontId="8" fillId="0" borderId="0" xfId="4" applyFont="1" applyAlignment="1">
      <alignment horizontal="left"/>
    </xf>
    <xf numFmtId="164" fontId="8" fillId="0" borderId="0" xfId="7" applyFont="1">
      <alignment vertical="center"/>
    </xf>
    <xf numFmtId="0" fontId="8" fillId="0" borderId="11" xfId="0" applyFont="1" applyBorder="1"/>
    <xf numFmtId="0" fontId="10" fillId="0" borderId="0" xfId="1" applyFont="1" applyAlignment="1">
      <alignment horizontal="left" vertical="center"/>
    </xf>
    <xf numFmtId="0" fontId="12" fillId="0" borderId="0" xfId="3" applyFont="1">
      <alignment horizontal="left"/>
    </xf>
    <xf numFmtId="0" fontId="12" fillId="0" borderId="0" xfId="0" applyFont="1"/>
    <xf numFmtId="14" fontId="13" fillId="0" borderId="0" xfId="4" applyFont="1" applyAlignment="1">
      <alignment horizontal="left"/>
    </xf>
    <xf numFmtId="0" fontId="14" fillId="0" borderId="0" xfId="2" applyFont="1">
      <alignment horizontal="right"/>
    </xf>
    <xf numFmtId="0" fontId="15" fillId="4" borderId="12" xfId="5" applyFont="1" applyFill="1" applyBorder="1">
      <alignment horizontal="left" wrapText="1"/>
    </xf>
    <xf numFmtId="164" fontId="16" fillId="4" borderId="0" xfId="8" applyNumberFormat="1" applyFont="1" applyFill="1" applyAlignment="1">
      <alignment vertical="center"/>
    </xf>
    <xf numFmtId="0" fontId="13" fillId="5" borderId="0" xfId="9" applyFont="1" applyFill="1" applyAlignment="1">
      <alignment vertical="center"/>
    </xf>
    <xf numFmtId="164" fontId="13" fillId="5" borderId="0" xfId="7" applyFont="1" applyFill="1">
      <alignment vertical="center"/>
    </xf>
    <xf numFmtId="164" fontId="13" fillId="5" borderId="0" xfId="7" applyNumberFormat="1" applyFont="1" applyFill="1" applyAlignment="1">
      <alignment vertical="center"/>
    </xf>
    <xf numFmtId="164" fontId="8" fillId="0" borderId="13" xfId="7" applyFont="1" applyBorder="1">
      <alignment vertical="center"/>
    </xf>
    <xf numFmtId="164" fontId="8" fillId="0" borderId="14" xfId="7" applyFont="1" applyBorder="1">
      <alignment vertical="center"/>
    </xf>
    <xf numFmtId="0" fontId="17" fillId="0" borderId="13" xfId="6" applyFont="1" applyBorder="1">
      <alignment vertical="center"/>
    </xf>
    <xf numFmtId="0" fontId="17" fillId="0" borderId="14" xfId="6" applyFont="1" applyBorder="1">
      <alignment vertical="center"/>
    </xf>
    <xf numFmtId="0" fontId="17" fillId="0" borderId="0" xfId="6" applyFont="1">
      <alignment vertical="center"/>
    </xf>
    <xf numFmtId="164" fontId="18" fillId="6" borderId="1" xfId="7" applyFont="1" applyFill="1" applyBorder="1">
      <alignment vertical="center"/>
    </xf>
    <xf numFmtId="164" fontId="19" fillId="6" borderId="2" xfId="7" applyFont="1" applyFill="1" applyBorder="1">
      <alignment vertical="center"/>
    </xf>
    <xf numFmtId="164" fontId="19" fillId="6" borderId="3" xfId="7" applyFont="1" applyFill="1" applyBorder="1">
      <alignment vertical="center"/>
    </xf>
    <xf numFmtId="164" fontId="18" fillId="6" borderId="4" xfId="7" applyFont="1" applyFill="1" applyBorder="1">
      <alignment vertical="center"/>
    </xf>
    <xf numFmtId="164" fontId="19" fillId="6" borderId="5" xfId="7" applyFont="1" applyFill="1" applyBorder="1">
      <alignment vertical="center"/>
    </xf>
    <xf numFmtId="0" fontId="20" fillId="0" borderId="0" xfId="0" applyFont="1"/>
    <xf numFmtId="0" fontId="22" fillId="0" borderId="0" xfId="12" applyFont="1" applyAlignment="1" applyProtection="1"/>
    <xf numFmtId="0" fontId="11" fillId="0" borderId="0" xfId="1" applyFont="1" applyAlignment="1">
      <alignment horizontal="left" vertical="center"/>
    </xf>
    <xf numFmtId="0" fontId="9" fillId="0" borderId="7" xfId="11" applyFont="1" applyBorder="1" applyAlignment="1">
      <alignment horizontal="left" vertical="top" wrapText="1" indent="1"/>
    </xf>
    <xf numFmtId="0" fontId="12" fillId="0" borderId="8" xfId="11" applyFont="1" applyBorder="1" applyAlignment="1">
      <alignment horizontal="left"/>
    </xf>
    <xf numFmtId="0" fontId="12" fillId="0" borderId="9" xfId="11" applyFont="1" applyBorder="1" applyAlignment="1">
      <alignment horizontal="left"/>
    </xf>
    <xf numFmtId="0" fontId="12" fillId="0" borderId="10" xfId="11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3">
    <cellStyle name="Currency Custom" xfId="7"/>
    <cellStyle name="Date Custom" xfId="4"/>
    <cellStyle name="Days" xfId="6"/>
    <cellStyle name="Do Not Type" xfId="8"/>
    <cellStyle name="Goal Var" xfId="10"/>
    <cellStyle name="Hyperlink" xfId="12" builtinId="8"/>
    <cellStyle name="Input Custom" xfId="3"/>
    <cellStyle name="Labels" xfId="2"/>
    <cellStyle name="Normal" xfId="0" builtinId="0"/>
    <cellStyle name="Notes" xfId="11"/>
    <cellStyle name="Table Headers" xfId="5"/>
    <cellStyle name="Table Totals" xfId="9"/>
    <cellStyle name="Title" xfId="1" builtinId="1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numFmt numFmtId="164" formatCode="&quot;$&quot;#,##0.00"/>
      <fill>
        <patternFill patternType="solid">
          <fgColor indexed="64"/>
          <bgColor rgb="FF38CF9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strike val="0"/>
        <outline val="0"/>
        <shadow val="0"/>
        <u val="none"/>
        <vertAlign val="baseline"/>
        <sz val="8"/>
        <color rgb="FF04092A"/>
        <name val="Arial"/>
        <scheme val="minor"/>
      </font>
    </dxf>
    <dxf>
      <font>
        <strike val="0"/>
        <outline val="0"/>
        <shadow val="0"/>
        <u val="none"/>
        <vertAlign val="baseline"/>
        <sz val="8"/>
        <color rgb="FF04092A"/>
        <name val="Arial"/>
        <scheme val="minor"/>
      </font>
      <fill>
        <patternFill patternType="solid">
          <fgColor indexed="64"/>
          <bgColor rgb="FF38CF91"/>
        </patternFill>
      </fill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>
        <bottom style="double">
          <color rgb="FF787777"/>
        </bottom>
      </border>
    </dxf>
    <dxf>
      <font>
        <b/>
        <strike val="0"/>
        <outline val="0"/>
        <shadow val="0"/>
        <u val="none"/>
        <vertAlign val="baseline"/>
        <sz val="9"/>
        <color rgb="FF2D70E1"/>
        <name val="Arial"/>
        <scheme val="minor"/>
      </font>
      <fill>
        <patternFill patternType="solid">
          <fgColor indexed="64"/>
          <bgColor rgb="FFF1F4FE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 tint="0.59996337778862885"/>
        </bottom>
      </border>
    </dxf>
    <dxf>
      <border>
        <vertical style="thin">
          <color theme="3" tint="0.79998168889431442"/>
        </vertical>
      </border>
    </dxf>
  </dxfs>
  <tableStyles count="1" defaultTableStyle="TableStyleMedium2" defaultPivotStyle="PivotStyleLight16">
    <tableStyle name="Weeky Sales Activity" pivot="0" count="3">
      <tableStyleElement type="wholeTable" dxfId="18"/>
      <tableStyleElement type="headerRow" dxfId="17"/>
      <tableStyleElement type="totalRow" dxfId="16"/>
    </tableStyle>
  </tableStyles>
  <colors>
    <mruColors>
      <color rgb="FF787777"/>
      <color rgb="FF2D70E1"/>
      <color rgb="FF04092A"/>
      <color rgb="FFFECB6E"/>
      <color rgb="FFE66D8D"/>
      <color rgb="FF38C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us.net/?utm_source=templ&amp;utm_medium=top" TargetMode="External"/><Relationship Id="rId2" Type="http://schemas.openxmlformats.org/officeDocument/2006/relationships/hyperlink" Target="https://status.net/?utm_source=templ&amp;utm_medium=logo" TargetMode="Externa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304800</xdr:rowOff>
    </xdr:from>
    <xdr:to>
      <xdr:col>12</xdr:col>
      <xdr:colOff>667616</xdr:colOff>
      <xdr:row>0</xdr:row>
      <xdr:rowOff>571500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172200" y="304800"/>
          <a:ext cx="2896466" cy="266700"/>
        </a:xfrm>
        <a:prstGeom prst="rect">
          <a:avLst/>
        </a:prstGeom>
        <a:solidFill>
          <a:srgbClr val="F3F6FE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100" b="0" i="0" u="none" strike="noStrike" baseline="0">
              <a:solidFill>
                <a:srgbClr val="04092A"/>
              </a:solidFill>
              <a:latin typeface="+mn-lt"/>
              <a:cs typeface="Arial"/>
            </a:rPr>
            <a:t>Automate your reporting with status.net</a:t>
          </a:r>
          <a:endParaRPr lang="en-US" sz="1100" b="0" i="0" u="none" strike="noStrike" baseline="0">
            <a:solidFill>
              <a:srgbClr val="38CF91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323850</xdr:colOff>
      <xdr:row>0</xdr:row>
      <xdr:rowOff>142875</xdr:rowOff>
    </xdr:from>
    <xdr:to>
      <xdr:col>12</xdr:col>
      <xdr:colOff>578427</xdr:colOff>
      <xdr:row>0</xdr:row>
      <xdr:rowOff>297254</xdr:rowOff>
    </xdr:to>
    <xdr:pic>
      <xdr:nvPicPr>
        <xdr:cNvPr id="4" name="Picture 3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42875"/>
          <a:ext cx="978477" cy="1543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Activity" displayName="Activity" ref="B5:M13" totalsRowCount="1" headerRowDxfId="15" dataDxfId="13" totalsRowDxfId="12" headerRowBorderDxfId="14" headerRowCellStyle="Table Headers" totalsRowCellStyle="Table Totals">
  <tableColumns count="12">
    <tableColumn id="1" name="DAYS" totalsRowLabel="Totals" dataDxfId="11" dataCellStyle="Table Totals"/>
    <tableColumn id="2" name="IN SALES OFFICE" totalsRowFunction="sum" totalsRowDxfId="10" dataCellStyle="Currency Custom"/>
    <tableColumn id="3" name="OUTSIDE OFFICE" totalsRowFunction="sum" totalsRowDxfId="9" dataCellStyle="Currency Custom"/>
    <tableColumn id="4" name="IN OFFICE VISITS" totalsRowFunction="sum" totalsRowDxfId="8" dataCellStyle="Currency Custom"/>
    <tableColumn id="5" name="OUTSIDE CALLS" totalsRowFunction="sum" totalsRowDxfId="7" dataCellStyle="Currency Custom"/>
    <tableColumn id="6" name="FILE PHONE CALLS" totalsRowFunction="sum" totalsRowDxfId="6" dataCellStyle="Currency Custom"/>
    <tableColumn id="7" name="NEW ACCT. PHONE" totalsRowFunction="sum" totalsRowDxfId="5" dataCellStyle="Currency Custom"/>
    <tableColumn id="8" name="GUEST ROOMS" totalsRowFunction="min" totalsRowDxfId="4" dataCellStyle="Currency Custom"/>
    <tableColumn id="9" name="FOOD &amp; BEVERAGE" totalsRowFunction="sum" totalsRowDxfId="3" dataCellStyle="Currency Custom"/>
    <tableColumn id="10" name="MTG. ROOM RENTAL" totalsRowFunction="sum" totalsRowDxfId="2" dataCellStyle="Currency Custom"/>
    <tableColumn id="11" name="OTHER*" totalsRowFunction="sum" totalsRowDxfId="1" dataCellStyle="Currency Custom"/>
    <tableColumn id="12" name="TOTAL" totalsRowFunction="sum" totalsRowDxfId="0" dataCellStyle="Currency Custom">
      <calculatedColumnFormula>SUM(Activity[[#This Row],[IN SALES OFFICE]:[OTHER*]])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="Sales Activity Table" altTextSummary="Enter sales figures in this table.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table" Target="../tables/table1.xml"/><Relationship Id="rId1" Type="http://schemas.openxmlformats.org/officeDocument/2006/relationships/hyperlink" Target="https://app.status.net/g/signup/plus/?utm_source=templ&amp;utm_medium=weekly-report-weekly-sales-report-2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A1:M31"/>
  <sheetViews>
    <sheetView showGridLines="0" tabSelected="1" zoomScale="80" zoomScaleNormal="80" workbookViewId="0">
      <selection activeCell="B1" sqref="B1"/>
    </sheetView>
  </sheetViews>
  <sheetFormatPr baseColWidth="10" defaultColWidth="8.75" defaultRowHeight="20.25" customHeight="1" x14ac:dyDescent="0.15"/>
  <cols>
    <col min="1" max="1" width="3.25" style="2" customWidth="1"/>
    <col min="2" max="2" width="13.75" style="2" customWidth="1"/>
    <col min="3" max="6" width="12.75" style="2" customWidth="1"/>
    <col min="7" max="7" width="15.25" style="2" customWidth="1"/>
    <col min="8" max="8" width="12.75" style="2" customWidth="1"/>
    <col min="9" max="9" width="13.75" style="2" customWidth="1"/>
    <col min="10" max="13" width="12.75" style="2" customWidth="1"/>
    <col min="14" max="14" width="4" style="2" customWidth="1"/>
    <col min="15" max="16384" width="8.75" style="2"/>
  </cols>
  <sheetData>
    <row r="1" spans="1:13" ht="88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 x14ac:dyDescent="0.15">
      <c r="B2" s="28" t="s">
        <v>28</v>
      </c>
      <c r="C2" s="28"/>
      <c r="D2" s="28"/>
      <c r="E2" s="28"/>
      <c r="F2" s="28"/>
      <c r="G2" s="28"/>
      <c r="H2" s="28"/>
      <c r="I2" s="10" t="s">
        <v>0</v>
      </c>
      <c r="J2" s="7"/>
      <c r="K2" s="8"/>
      <c r="L2" s="10" t="s">
        <v>1</v>
      </c>
      <c r="M2" s="3"/>
    </row>
    <row r="3" spans="1:13" ht="20.25" customHeight="1" x14ac:dyDescent="0.15">
      <c r="B3" s="28"/>
      <c r="C3" s="28"/>
      <c r="D3" s="28"/>
      <c r="E3" s="28"/>
      <c r="F3" s="28"/>
      <c r="G3" s="28"/>
      <c r="H3" s="28"/>
      <c r="I3" s="10" t="s">
        <v>2</v>
      </c>
      <c r="J3" s="7"/>
      <c r="K3" s="8"/>
      <c r="L3" s="10" t="s">
        <v>3</v>
      </c>
      <c r="M3" s="9">
        <f ca="1">TODAY()</f>
        <v>43081</v>
      </c>
    </row>
    <row r="4" spans="1:13" ht="29.25" customHeight="1" x14ac:dyDescent="0.15">
      <c r="B4" s="6"/>
      <c r="C4" s="6"/>
      <c r="D4" s="6"/>
      <c r="E4" s="6"/>
      <c r="F4" s="6"/>
      <c r="G4" s="6"/>
      <c r="H4" s="6"/>
    </row>
    <row r="5" spans="1:13" ht="30.75" customHeight="1" thickBot="1" x14ac:dyDescent="0.2"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27</v>
      </c>
      <c r="M5" s="11" t="s">
        <v>14</v>
      </c>
    </row>
    <row r="6" spans="1:13" ht="20.25" customHeight="1" thickTop="1" x14ac:dyDescent="0.15">
      <c r="B6" s="18" t="s">
        <v>15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2">
        <f>SUM(Activity[[#This Row],[IN SALES OFFICE]:[OTHER*]])</f>
        <v>0</v>
      </c>
    </row>
    <row r="7" spans="1:13" ht="20.25" customHeight="1" x14ac:dyDescent="0.15">
      <c r="B7" s="19" t="s">
        <v>16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2">
        <f>SUM(Activity[[#This Row],[IN SALES OFFICE]:[OTHER*]])</f>
        <v>0</v>
      </c>
    </row>
    <row r="8" spans="1:13" ht="20.25" customHeight="1" x14ac:dyDescent="0.15">
      <c r="B8" s="19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2">
        <f>SUM(Activity[[#This Row],[IN SALES OFFICE]:[OTHER*]])</f>
        <v>0</v>
      </c>
    </row>
    <row r="9" spans="1:13" ht="20.25" customHeight="1" x14ac:dyDescent="0.15">
      <c r="B9" s="19" t="s">
        <v>18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2">
        <f>SUM(Activity[[#This Row],[IN SALES OFFICE]:[OTHER*]])</f>
        <v>0</v>
      </c>
    </row>
    <row r="10" spans="1:13" ht="20.25" customHeight="1" x14ac:dyDescent="0.15">
      <c r="B10" s="19" t="s">
        <v>19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2">
        <f>SUM(Activity[[#This Row],[IN SALES OFFICE]:[OTHER*]])</f>
        <v>0</v>
      </c>
    </row>
    <row r="11" spans="1:13" ht="20.25" customHeight="1" x14ac:dyDescent="0.15">
      <c r="B11" s="19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2">
        <f>SUM(Activity[[#This Row],[IN SALES OFFICE]:[OTHER*]])</f>
        <v>0</v>
      </c>
    </row>
    <row r="12" spans="1:13" ht="20.25" customHeight="1" x14ac:dyDescent="0.15">
      <c r="B12" s="20" t="s">
        <v>21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12">
        <f>SUM(Activity[[#This Row],[IN SALES OFFICE]:[OTHER*]])</f>
        <v>0</v>
      </c>
    </row>
    <row r="13" spans="1:13" ht="20.25" customHeight="1" x14ac:dyDescent="0.15">
      <c r="B13" s="13" t="s">
        <v>22</v>
      </c>
      <c r="C13" s="14">
        <f>SUBTOTAL(109,Activity[IN SALES OFFICE])</f>
        <v>0</v>
      </c>
      <c r="D13" s="14">
        <f>SUBTOTAL(109,Activity[OUTSIDE OFFICE])</f>
        <v>0</v>
      </c>
      <c r="E13" s="14">
        <f>SUBTOTAL(109,Activity[IN OFFICE VISITS])</f>
        <v>0</v>
      </c>
      <c r="F13" s="14">
        <f>SUBTOTAL(109,Activity[OUTSIDE CALLS])</f>
        <v>0</v>
      </c>
      <c r="G13" s="14">
        <f>SUBTOTAL(109,Activity[FILE PHONE CALLS])</f>
        <v>0</v>
      </c>
      <c r="H13" s="14">
        <f>SUBTOTAL(109,Activity[NEW ACCT. PHONE])</f>
        <v>0</v>
      </c>
      <c r="I13" s="14">
        <f>SUBTOTAL(105,Activity[GUEST ROOMS])</f>
        <v>0</v>
      </c>
      <c r="J13" s="14">
        <f>SUBTOTAL(109,Activity[FOOD &amp; BEVERAGE])</f>
        <v>0</v>
      </c>
      <c r="K13" s="14">
        <f>SUBTOTAL(109,Activity[MTG. ROOM RENTAL])</f>
        <v>0</v>
      </c>
      <c r="L13" s="14">
        <f>SUBTOTAL(109,Activity[OTHER*])</f>
        <v>0</v>
      </c>
      <c r="M13" s="15">
        <f>SUBTOTAL(109,Activity[TOTAL])</f>
        <v>0</v>
      </c>
    </row>
    <row r="14" spans="1:13" ht="20.25" customHeight="1" x14ac:dyDescent="0.1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20.25" customHeight="1" x14ac:dyDescent="0.15">
      <c r="B15" s="21" t="s">
        <v>23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20.25" customHeight="1" x14ac:dyDescent="0.15">
      <c r="B16" s="24" t="s">
        <v>24</v>
      </c>
      <c r="C16" s="25">
        <f>SUM(Activity[[#Totals],[IN SALES OFFICE]]-C15)</f>
        <v>0</v>
      </c>
      <c r="D16" s="25">
        <f>SUM(Activity[[#Totals],[OUTSIDE OFFICE]]-D15)</f>
        <v>0</v>
      </c>
      <c r="E16" s="25">
        <f>SUM(Activity[[#Totals],[IN OFFICE VISITS]]-E15)</f>
        <v>0</v>
      </c>
      <c r="F16" s="25">
        <f>SUM(Activity[[#Totals],[IN OFFICE VISITS]]-F15)</f>
        <v>0</v>
      </c>
      <c r="G16" s="25">
        <f>SUM(Activity[[#Totals],[FILE PHONE CALLS]]-G15)</f>
        <v>0</v>
      </c>
      <c r="H16" s="25">
        <f>SUM(Activity[[#Totals],[NEW ACCT. PHONE]]-H15)</f>
        <v>0</v>
      </c>
      <c r="I16" s="25">
        <f>SUM(Activity[[#Totals],[GUEST ROOMS]]-I15)</f>
        <v>0</v>
      </c>
      <c r="J16" s="25">
        <f>SUM(Activity[[#Totals],[FOOD &amp; BEVERAGE]]-J15)</f>
        <v>0</v>
      </c>
      <c r="K16" s="25">
        <f>SUM(Activity[[#Totals],[MTG. ROOM RENTAL]]-K15)</f>
        <v>0</v>
      </c>
      <c r="L16" s="25">
        <f>SUM(Activity[[#Totals],[OTHER*]]-L15)</f>
        <v>0</v>
      </c>
      <c r="M16" s="23">
        <f>SUM(C16:L16)</f>
        <v>0</v>
      </c>
    </row>
    <row r="19" spans="2:6" ht="20.25" customHeight="1" x14ac:dyDescent="0.15">
      <c r="B19" s="30" t="s">
        <v>26</v>
      </c>
      <c r="C19" s="31"/>
      <c r="D19" s="31"/>
      <c r="E19" s="31"/>
      <c r="F19" s="32"/>
    </row>
    <row r="20" spans="2:6" ht="20.25" customHeight="1" x14ac:dyDescent="0.15">
      <c r="B20" s="29"/>
      <c r="C20" s="29"/>
      <c r="D20" s="29"/>
      <c r="E20" s="29"/>
      <c r="F20" s="29"/>
    </row>
    <row r="21" spans="2:6" ht="27.75" customHeight="1" x14ac:dyDescent="0.15">
      <c r="B21" s="8" t="s">
        <v>25</v>
      </c>
      <c r="C21" s="5"/>
      <c r="D21" s="5"/>
      <c r="E21" s="5"/>
      <c r="F21" s="5"/>
    </row>
    <row r="27" spans="2:6" ht="20.25" customHeight="1" x14ac:dyDescent="0.15">
      <c r="B27" s="26" t="s">
        <v>29</v>
      </c>
    </row>
    <row r="28" spans="2:6" ht="20.25" customHeight="1" x14ac:dyDescent="0.15">
      <c r="B28"/>
    </row>
    <row r="29" spans="2:6" ht="20.25" customHeight="1" x14ac:dyDescent="0.15">
      <c r="B29" s="26" t="s">
        <v>30</v>
      </c>
    </row>
    <row r="31" spans="2:6" ht="20.25" customHeight="1" x14ac:dyDescent="0.15">
      <c r="B31" s="27" t="s">
        <v>31</v>
      </c>
    </row>
  </sheetData>
  <mergeCells count="4">
    <mergeCell ref="B2:H3"/>
    <mergeCell ref="B20:F20"/>
    <mergeCell ref="B19:F19"/>
    <mergeCell ref="B14:M14"/>
  </mergeCells>
  <hyperlinks>
    <hyperlink ref="B31" r:id="rId1"/>
  </hyperlinks>
  <printOptions horizontalCentered="1"/>
  <pageMargins left="0.25" right="0.25" top="0.75" bottom="0.75" header="0.3" footer="0.3"/>
  <pageSetup fitToHeight="0" orientation="landscape" r:id="rId2"/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848696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2012-07-27T03:09:00+00:00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1603183</Value>
    </PublishStatusLookup>
    <APAuthor xmlns="4873beb7-5857-4685-be1f-d57550cc96cc">
      <UserInfo>
        <DisplayName>REDMOND\v-sa</DisplayName>
        <AccountId>2467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TP103107673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5F2025E1-B0D0-41FA-82C9-21F7384C6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7411A4-FDA6-439C-A90F-EB351BC319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9C60D4-0A4F-4C9B-8988-F2C77A03177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Sales Report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2012-07-26T19:38:38Z</dcterms:created>
  <dcterms:modified xsi:type="dcterms:W3CDTF">2017-12-13T02:07:38Z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